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KAN009\Desktop\センターHP改訂用\"/>
    </mc:Choice>
  </mc:AlternateContent>
  <bookViews>
    <workbookView xWindow="0" yWindow="0" windowWidth="28800" windowHeight="12210"/>
  </bookViews>
  <sheets>
    <sheet name="別紙１　ポイント表" sheetId="3" r:id="rId1"/>
    <sheet name="選択マスタ" sheetId="6" state="hidden" r:id="rId2"/>
  </sheets>
  <definedNames>
    <definedName name="_xlnm.Print_Area" localSheetId="0">'別紙１　ポイント表'!$A$1:$O$49</definedName>
  </definedNames>
  <calcPr calcId="162913"/>
</workbook>
</file>

<file path=xl/calcChain.xml><?xml version="1.0" encoding="utf-8"?>
<calcChain xmlns="http://schemas.openxmlformats.org/spreadsheetml/2006/main">
  <c r="L5" i="3" l="1"/>
  <c r="O33" i="3" l="1"/>
  <c r="O28" i="3" l="1"/>
  <c r="O39" i="3"/>
  <c r="O44" i="3" l="1"/>
  <c r="O43" i="3"/>
  <c r="O42" i="3"/>
  <c r="O41" i="3"/>
  <c r="O38" i="3"/>
  <c r="O37" i="3"/>
  <c r="O36" i="3"/>
  <c r="O34" i="3"/>
  <c r="O32" i="3"/>
  <c r="O31" i="3"/>
  <c r="O30" i="3"/>
  <c r="O27" i="3"/>
  <c r="O26" i="3"/>
  <c r="O15" i="3"/>
  <c r="O16" i="3"/>
  <c r="O17" i="3"/>
  <c r="O18" i="3"/>
  <c r="O19" i="3"/>
  <c r="O14" i="3"/>
  <c r="O20" i="3" l="1"/>
  <c r="O35" i="3" l="1"/>
  <c r="O29" i="3"/>
  <c r="O40" i="3"/>
  <c r="O45" i="3"/>
</calcChain>
</file>

<file path=xl/sharedStrings.xml><?xml version="1.0" encoding="utf-8"?>
<sst xmlns="http://schemas.openxmlformats.org/spreadsheetml/2006/main" count="121" uniqueCount="114">
  <si>
    <t>整理番号</t>
    <rPh sb="0" eb="2">
      <t>セイリ</t>
    </rPh>
    <rPh sb="2" eb="4">
      <t>バンゴウ</t>
    </rPh>
    <phoneticPr fontId="6"/>
  </si>
  <si>
    <t>－</t>
    <phoneticPr fontId="6"/>
  </si>
  <si>
    <t>課題名</t>
    <rPh sb="0" eb="2">
      <t>カダイ</t>
    </rPh>
    <rPh sb="2" eb="3">
      <t>メイ</t>
    </rPh>
    <phoneticPr fontId="6"/>
  </si>
  <si>
    <t>要　　　　　　素</t>
  </si>
  <si>
    <t>ポイント</t>
    <phoneticPr fontId="9"/>
  </si>
  <si>
    <t>軽　度</t>
    <rPh sb="0" eb="1">
      <t>ケイ</t>
    </rPh>
    <rPh sb="2" eb="3">
      <t>ド</t>
    </rPh>
    <phoneticPr fontId="9"/>
  </si>
  <si>
    <t>中等度</t>
    <rPh sb="0" eb="3">
      <t>チュウトウド</t>
    </rPh>
    <phoneticPr fontId="9"/>
  </si>
  <si>
    <t>重症又は重篤</t>
  </si>
  <si>
    <t>入院・外来の別</t>
  </si>
  <si>
    <t>オープン</t>
  </si>
  <si>
    <t>単盲検</t>
  </si>
  <si>
    <t>二重盲検</t>
  </si>
  <si>
    <t>101項目以上</t>
    <rPh sb="5" eb="7">
      <t>イジョウ</t>
    </rPh>
    <phoneticPr fontId="9"/>
  </si>
  <si>
    <t>2項目以下、
予約不要</t>
    <rPh sb="1" eb="3">
      <t>コウモク</t>
    </rPh>
    <rPh sb="3" eb="5">
      <t>イカ</t>
    </rPh>
    <rPh sb="7" eb="9">
      <t>ヨヤク</t>
    </rPh>
    <rPh sb="9" eb="11">
      <t>フヨウ</t>
    </rPh>
    <phoneticPr fontId="6"/>
  </si>
  <si>
    <t>2項目以下、
要予約</t>
    <rPh sb="1" eb="3">
      <t>コウモク</t>
    </rPh>
    <rPh sb="3" eb="5">
      <t>イカ</t>
    </rPh>
    <rPh sb="7" eb="10">
      <t>ヨウヨヤク</t>
    </rPh>
    <phoneticPr fontId="11"/>
  </si>
  <si>
    <t>3項目以上、
予約によらず</t>
    <rPh sb="7" eb="9">
      <t>ヨヤク</t>
    </rPh>
    <phoneticPr fontId="11"/>
  </si>
  <si>
    <t>オーダーとは
別枠が必要</t>
    <rPh sb="7" eb="9">
      <t>ベツワク</t>
    </rPh>
    <rPh sb="10" eb="12">
      <t>ヒツヨウ</t>
    </rPh>
    <phoneticPr fontId="11"/>
  </si>
  <si>
    <t>※</t>
    <phoneticPr fontId="9"/>
  </si>
  <si>
    <t>部分に○印を入力していただくと、自動的に計算されます。</t>
    <rPh sb="0" eb="2">
      <t>ブブン</t>
    </rPh>
    <rPh sb="4" eb="5">
      <t>シルシ</t>
    </rPh>
    <rPh sb="6" eb="8">
      <t>ニュウリョク</t>
    </rPh>
    <rPh sb="16" eb="19">
      <t>ジドウテキ</t>
    </rPh>
    <rPh sb="20" eb="22">
      <t>ケイサン</t>
    </rPh>
    <phoneticPr fontId="9"/>
  </si>
  <si>
    <t>被験者への同意説明</t>
    <rPh sb="0" eb="3">
      <t>ヒケンシャ</t>
    </rPh>
    <rPh sb="5" eb="7">
      <t>ドウイ</t>
    </rPh>
    <rPh sb="7" eb="9">
      <t>セツメイ</t>
    </rPh>
    <phoneticPr fontId="11"/>
  </si>
  <si>
    <t>被験者データ収集</t>
    <rPh sb="0" eb="3">
      <t>ヒケンシャ</t>
    </rPh>
    <rPh sb="6" eb="8">
      <t>シュウシュウ</t>
    </rPh>
    <phoneticPr fontId="11"/>
  </si>
  <si>
    <t>被験者スケジュール
管理</t>
    <rPh sb="0" eb="3">
      <t>ヒケンシャ</t>
    </rPh>
    <rPh sb="10" eb="12">
      <t>カンリ</t>
    </rPh>
    <phoneticPr fontId="11"/>
  </si>
  <si>
    <t>試験デザイン</t>
    <rPh sb="0" eb="2">
      <t>シケン</t>
    </rPh>
    <phoneticPr fontId="11"/>
  </si>
  <si>
    <t>本院が分担施設</t>
    <rPh sb="0" eb="2">
      <t>ホンイン</t>
    </rPh>
    <rPh sb="3" eb="5">
      <t>ブンタン</t>
    </rPh>
    <rPh sb="5" eb="7">
      <t>シセツ</t>
    </rPh>
    <phoneticPr fontId="11"/>
  </si>
  <si>
    <t>試験フェーズ</t>
    <rPh sb="0" eb="2">
      <t>シケン</t>
    </rPh>
    <phoneticPr fontId="11"/>
  </si>
  <si>
    <t>対象疾患の重症度</t>
    <rPh sb="0" eb="2">
      <t>タイショウ</t>
    </rPh>
    <rPh sb="2" eb="4">
      <t>シッカン</t>
    </rPh>
    <rPh sb="5" eb="8">
      <t>ジュウショウド</t>
    </rPh>
    <phoneticPr fontId="11"/>
  </si>
  <si>
    <t>業務区分</t>
    <rPh sb="0" eb="2">
      <t>ギョウム</t>
    </rPh>
    <rPh sb="2" eb="4">
      <t>クブン</t>
    </rPh>
    <phoneticPr fontId="11"/>
  </si>
  <si>
    <t>②被験者対応業務</t>
    <rPh sb="1" eb="4">
      <t>ヒケンシャ</t>
    </rPh>
    <rPh sb="4" eb="6">
      <t>タイオウ</t>
    </rPh>
    <rPh sb="6" eb="8">
      <t>ギョウム</t>
    </rPh>
    <phoneticPr fontId="11"/>
  </si>
  <si>
    <t>④症例報告書作成支援</t>
    <rPh sb="1" eb="3">
      <t>ショウレイ</t>
    </rPh>
    <rPh sb="3" eb="6">
      <t>ホウコクショ</t>
    </rPh>
    <rPh sb="6" eb="8">
      <t>サクセイ</t>
    </rPh>
    <rPh sb="8" eb="10">
      <t>シエン</t>
    </rPh>
    <phoneticPr fontId="11"/>
  </si>
  <si>
    <t>①基本支援要件（支援開始時に計上）</t>
    <rPh sb="1" eb="3">
      <t>キホン</t>
    </rPh>
    <rPh sb="3" eb="5">
      <t>シエン</t>
    </rPh>
    <rPh sb="5" eb="7">
      <t>ヨウケン</t>
    </rPh>
    <rPh sb="8" eb="10">
      <t>シエン</t>
    </rPh>
    <rPh sb="10" eb="13">
      <t>カイシジ</t>
    </rPh>
    <rPh sb="14" eb="16">
      <t>ケイジョウ</t>
    </rPh>
    <phoneticPr fontId="11"/>
  </si>
  <si>
    <t>⑤その他支援業務</t>
    <rPh sb="3" eb="4">
      <t>タ</t>
    </rPh>
    <rPh sb="4" eb="6">
      <t>シエン</t>
    </rPh>
    <rPh sb="6" eb="8">
      <t>ギョウム</t>
    </rPh>
    <phoneticPr fontId="11"/>
  </si>
  <si>
    <t>①基本支援要件（支援開始時に計上）　ポイント数　計</t>
    <rPh sb="1" eb="3">
      <t>キホン</t>
    </rPh>
    <rPh sb="3" eb="5">
      <t>シエン</t>
    </rPh>
    <rPh sb="5" eb="7">
      <t>ヨウケン</t>
    </rPh>
    <rPh sb="8" eb="10">
      <t>シエン</t>
    </rPh>
    <rPh sb="10" eb="13">
      <t>カイシジ</t>
    </rPh>
    <rPh sb="14" eb="16">
      <t>ケイジョウ</t>
    </rPh>
    <rPh sb="22" eb="23">
      <t>スウ</t>
    </rPh>
    <rPh sb="24" eb="25">
      <t>ケイ</t>
    </rPh>
    <phoneticPr fontId="11"/>
  </si>
  <si>
    <t>入力項目数</t>
    <rPh sb="0" eb="2">
      <t>ニュウリョク</t>
    </rPh>
    <rPh sb="2" eb="5">
      <t>コウモクスウ</t>
    </rPh>
    <phoneticPr fontId="11"/>
  </si>
  <si>
    <t>責任医師</t>
    <rPh sb="0" eb="2">
      <t>セキニン</t>
    </rPh>
    <rPh sb="2" eb="4">
      <t>イシ</t>
    </rPh>
    <phoneticPr fontId="6"/>
  </si>
  <si>
    <t>実施診療科</t>
    <rPh sb="0" eb="2">
      <t>ジッシ</t>
    </rPh>
    <rPh sb="2" eb="5">
      <t>シンリョウカ</t>
    </rPh>
    <phoneticPr fontId="11"/>
  </si>
  <si>
    <t>患者教育</t>
    <rPh sb="0" eb="2">
      <t>カンジャ</t>
    </rPh>
    <rPh sb="2" eb="4">
      <t>キョウイク</t>
    </rPh>
    <phoneticPr fontId="11"/>
  </si>
  <si>
    <t>患者日誌等の説明</t>
    <rPh sb="0" eb="2">
      <t>カンジャ</t>
    </rPh>
    <rPh sb="2" eb="4">
      <t>ニッシ</t>
    </rPh>
    <rPh sb="4" eb="5">
      <t>トウ</t>
    </rPh>
    <rPh sb="6" eb="8">
      <t>セツメイ</t>
    </rPh>
    <phoneticPr fontId="11"/>
  </si>
  <si>
    <t>20項目未満</t>
    <rPh sb="2" eb="4">
      <t>コウモク</t>
    </rPh>
    <rPh sb="4" eb="6">
      <t>ミマン</t>
    </rPh>
    <phoneticPr fontId="11"/>
  </si>
  <si>
    <t>20～50項目未満</t>
    <rPh sb="5" eb="7">
      <t>コウモク</t>
    </rPh>
    <rPh sb="7" eb="9">
      <t>ミマン</t>
    </rPh>
    <phoneticPr fontId="11"/>
  </si>
  <si>
    <t>成人</t>
    <rPh sb="0" eb="2">
      <t>セイジン</t>
    </rPh>
    <phoneticPr fontId="11"/>
  </si>
  <si>
    <t>未成年</t>
    <rPh sb="0" eb="3">
      <t>ミセイネン</t>
    </rPh>
    <phoneticPr fontId="11"/>
  </si>
  <si>
    <t>4週に1回以内</t>
    <rPh sb="1" eb="2">
      <t>シュウ</t>
    </rPh>
    <rPh sb="4" eb="5">
      <t>カイ</t>
    </rPh>
    <rPh sb="5" eb="7">
      <t>イナイ</t>
    </rPh>
    <phoneticPr fontId="3"/>
  </si>
  <si>
    <t>4週に2回</t>
    <rPh sb="1" eb="2">
      <t>シュウ</t>
    </rPh>
    <rPh sb="4" eb="5">
      <t>カイ</t>
    </rPh>
    <phoneticPr fontId="11"/>
  </si>
  <si>
    <t>報告書言語</t>
    <rPh sb="0" eb="3">
      <t>ホウコクショ</t>
    </rPh>
    <rPh sb="3" eb="5">
      <t>ゲンゴ</t>
    </rPh>
    <phoneticPr fontId="11"/>
  </si>
  <si>
    <t>日本語のみ</t>
    <rPh sb="0" eb="3">
      <t>ニホンゴ</t>
    </rPh>
    <phoneticPr fontId="11"/>
  </si>
  <si>
    <t>英語含む</t>
    <rPh sb="0" eb="2">
      <t>エイゴ</t>
    </rPh>
    <rPh sb="2" eb="3">
      <t>フク</t>
    </rPh>
    <phoneticPr fontId="11"/>
  </si>
  <si>
    <t>1例～5例</t>
    <rPh sb="1" eb="2">
      <t>レイ</t>
    </rPh>
    <rPh sb="4" eb="5">
      <t>レイ</t>
    </rPh>
    <phoneticPr fontId="11"/>
  </si>
  <si>
    <t>実施予定症例数
（本院実施分のみ）</t>
    <rPh sb="0" eb="2">
      <t>ジッシ</t>
    </rPh>
    <rPh sb="2" eb="4">
      <t>ヨテイ</t>
    </rPh>
    <rPh sb="4" eb="7">
      <t>ショウレイスウ</t>
    </rPh>
    <rPh sb="9" eb="11">
      <t>ホンイン</t>
    </rPh>
    <rPh sb="11" eb="13">
      <t>ジッシ</t>
    </rPh>
    <rPh sb="13" eb="14">
      <t>ブン</t>
    </rPh>
    <phoneticPr fontId="11"/>
  </si>
  <si>
    <t>ポイント数</t>
    <rPh sb="4" eb="5">
      <t>スウ</t>
    </rPh>
    <phoneticPr fontId="9"/>
  </si>
  <si>
    <t>業務時間換算数</t>
    <rPh sb="0" eb="2">
      <t>ギョウム</t>
    </rPh>
    <rPh sb="2" eb="4">
      <t>ジカン</t>
    </rPh>
    <rPh sb="4" eb="6">
      <t>カンザン</t>
    </rPh>
    <rPh sb="6" eb="7">
      <t>スウ</t>
    </rPh>
    <phoneticPr fontId="9"/>
  </si>
  <si>
    <t>一例あたりの業務時間</t>
    <rPh sb="0" eb="2">
      <t>イチレイ</t>
    </rPh>
    <rPh sb="6" eb="8">
      <t>ギョウム</t>
    </rPh>
    <rPh sb="8" eb="10">
      <t>ジカン</t>
    </rPh>
    <phoneticPr fontId="9"/>
  </si>
  <si>
    <t>②被験者対応業務　業務時間換算数　計</t>
    <rPh sb="1" eb="4">
      <t>ヒケンシャ</t>
    </rPh>
    <rPh sb="4" eb="6">
      <t>タイオウ</t>
    </rPh>
    <rPh sb="6" eb="8">
      <t>ギョウム</t>
    </rPh>
    <rPh sb="9" eb="11">
      <t>ギョウム</t>
    </rPh>
    <rPh sb="11" eb="13">
      <t>ジカン</t>
    </rPh>
    <rPh sb="13" eb="15">
      <t>カンザン</t>
    </rPh>
    <rPh sb="15" eb="16">
      <t>スウ</t>
    </rPh>
    <rPh sb="17" eb="18">
      <t>ケイ</t>
    </rPh>
    <phoneticPr fontId="11"/>
  </si>
  <si>
    <t>③各種検査支援業務　業務時間換算数　計</t>
    <rPh sb="1" eb="3">
      <t>カクシュ</t>
    </rPh>
    <rPh sb="3" eb="5">
      <t>ケンサ</t>
    </rPh>
    <rPh sb="5" eb="7">
      <t>シエン</t>
    </rPh>
    <rPh sb="7" eb="9">
      <t>ギョウム</t>
    </rPh>
    <rPh sb="10" eb="12">
      <t>ギョウム</t>
    </rPh>
    <rPh sb="12" eb="14">
      <t>ジカン</t>
    </rPh>
    <rPh sb="14" eb="16">
      <t>カンサン</t>
    </rPh>
    <rPh sb="16" eb="17">
      <t>スウ</t>
    </rPh>
    <rPh sb="18" eb="19">
      <t>ケイ</t>
    </rPh>
    <phoneticPr fontId="11"/>
  </si>
  <si>
    <t>④症例報告書作成支援業務　業務時間換算数　計</t>
    <rPh sb="1" eb="3">
      <t>ショウレイ</t>
    </rPh>
    <rPh sb="3" eb="6">
      <t>ホウコクショ</t>
    </rPh>
    <rPh sb="6" eb="8">
      <t>サクセイ</t>
    </rPh>
    <rPh sb="8" eb="10">
      <t>シエン</t>
    </rPh>
    <rPh sb="10" eb="12">
      <t>ギョ_x0000__x0001_</t>
    </rPh>
    <rPh sb="13" eb="15">
      <t>_x0002__x0005__x0003__x0003_</t>
    </rPh>
    <rPh sb="15" eb="17">
      <t>_x000B__x0006__x0002_</t>
    </rPh>
    <rPh sb="17" eb="19">
      <t>_x000F__x0008__x0002__x0012_</t>
    </rPh>
    <rPh sb="19" eb="20">
      <t xml:space="preserve">
_x0002_</t>
    </rPh>
    <rPh sb="21" eb="22">
      <t/>
    </rPh>
    <phoneticPr fontId="11"/>
  </si>
  <si>
    <t>⑤その他支援業務　業務時間換算数　計</t>
    <rPh sb="3" eb="4">
      <t>タ</t>
    </rPh>
    <rPh sb="4" eb="6">
      <t>シエン</t>
    </rPh>
    <rPh sb="6" eb="8">
      <t>ギョ_x0000__x0003_</t>
    </rPh>
    <rPh sb="9" eb="11">
      <t>_x0001__x0001__x0004__x0002_</t>
    </rPh>
    <rPh sb="11" eb="13">
      <t>_x0004__x0006__x0002_</t>
    </rPh>
    <rPh sb="13" eb="15">
      <t>_x0008_	_x0002__x000C_</t>
    </rPh>
    <rPh sb="15" eb="16">
      <t>_x000B__x0002_</t>
    </rPh>
    <rPh sb="17" eb="18">
      <t/>
    </rPh>
    <phoneticPr fontId="11"/>
  </si>
  <si>
    <t>難易度レベルⅠ
（ウエイト×1）</t>
    <rPh sb="0" eb="3">
      <t>ナンイド</t>
    </rPh>
    <phoneticPr fontId="9"/>
  </si>
  <si>
    <t>難易度レベルⅡ
（ウエイト×2）</t>
    <rPh sb="0" eb="3">
      <t>ナンイド</t>
    </rPh>
    <phoneticPr fontId="9"/>
  </si>
  <si>
    <t>難易度レベルⅢ
（ウエイト×3）</t>
    <rPh sb="0" eb="3">
      <t>ナンイド</t>
    </rPh>
    <phoneticPr fontId="9"/>
  </si>
  <si>
    <t>難易度レベルⅣ
（ウエイト×4）</t>
    <rPh sb="0" eb="3">
      <t>ナンイド</t>
    </rPh>
    <phoneticPr fontId="9"/>
  </si>
  <si>
    <t>手書き</t>
    <rPh sb="0" eb="2">
      <t>テガ</t>
    </rPh>
    <phoneticPr fontId="11"/>
  </si>
  <si>
    <t>EDCシステム等利用</t>
    <rPh sb="7" eb="8">
      <t>トウ</t>
    </rPh>
    <rPh sb="8" eb="10">
      <t>リヨウ</t>
    </rPh>
    <phoneticPr fontId="11"/>
  </si>
  <si>
    <t>システム利用</t>
    <rPh sb="4" eb="6">
      <t>リヨウ</t>
    </rPh>
    <phoneticPr fontId="11"/>
  </si>
  <si>
    <t>100項目以上</t>
    <rPh sb="3" eb="5">
      <t>コウモク</t>
    </rPh>
    <rPh sb="5" eb="7">
      <t>イジョウ</t>
    </rPh>
    <phoneticPr fontId="11"/>
  </si>
  <si>
    <t>外来のみ</t>
    <rPh sb="0" eb="2">
      <t>ガイライ</t>
    </rPh>
    <phoneticPr fontId="11"/>
  </si>
  <si>
    <t>Ⅳ相
（製販後臨床試験）</t>
    <rPh sb="1" eb="2">
      <t>ソウ</t>
    </rPh>
    <rPh sb="4" eb="6">
      <t>セイハン</t>
    </rPh>
    <rPh sb="6" eb="7">
      <t>ゴ</t>
    </rPh>
    <rPh sb="7" eb="9">
      <t>リンショウ</t>
    </rPh>
    <rPh sb="9" eb="11">
      <t>シケン</t>
    </rPh>
    <phoneticPr fontId="11"/>
  </si>
  <si>
    <t>Ⅲ相</t>
    <rPh sb="1" eb="2">
      <t>ソウ</t>
    </rPh>
    <phoneticPr fontId="11"/>
  </si>
  <si>
    <t>Ⅱ相</t>
    <rPh sb="1" eb="2">
      <t>ソウ</t>
    </rPh>
    <phoneticPr fontId="11"/>
  </si>
  <si>
    <t>Ⅰ相
（FIH試験）</t>
    <rPh sb="1" eb="2">
      <t>ソウ</t>
    </rPh>
    <rPh sb="7" eb="9">
      <t>シケン</t>
    </rPh>
    <phoneticPr fontId="11"/>
  </si>
  <si>
    <t>臨床検査・自他覚症状観察項目数
（受診１回当り）</t>
    <phoneticPr fontId="11"/>
  </si>
  <si>
    <t>50項目以内</t>
    <phoneticPr fontId="9"/>
  </si>
  <si>
    <t>51～100項目</t>
    <phoneticPr fontId="9"/>
  </si>
  <si>
    <t>業務加算Ⅱ
（業務時間×1.5）</t>
    <rPh sb="0" eb="2">
      <t>ギョウム</t>
    </rPh>
    <rPh sb="2" eb="4">
      <t>カサン</t>
    </rPh>
    <rPh sb="7" eb="9">
      <t>ギョウム</t>
    </rPh>
    <rPh sb="9" eb="11">
      <t>ジカン</t>
    </rPh>
    <phoneticPr fontId="9"/>
  </si>
  <si>
    <t>業務加算Ⅰ
（業務時間×1）</t>
    <rPh sb="0" eb="2">
      <t>ギョウム</t>
    </rPh>
    <rPh sb="2" eb="4">
      <t>カサン</t>
    </rPh>
    <rPh sb="7" eb="9">
      <t>ギョウム</t>
    </rPh>
    <rPh sb="9" eb="11">
      <t>ジカン</t>
    </rPh>
    <phoneticPr fontId="9"/>
  </si>
  <si>
    <t>業務加算Ⅲ
（業務時間×２）</t>
    <rPh sb="0" eb="2">
      <t>ギョウム</t>
    </rPh>
    <rPh sb="2" eb="4">
      <t>カサン</t>
    </rPh>
    <rPh sb="7" eb="9">
      <t>ギョウム</t>
    </rPh>
    <rPh sb="9" eb="11">
      <t>ジカン</t>
    </rPh>
    <phoneticPr fontId="9"/>
  </si>
  <si>
    <t>業務加算Ⅳ
（業務時間×３）</t>
    <rPh sb="0" eb="2">
      <t>ギョウム</t>
    </rPh>
    <rPh sb="2" eb="4">
      <t>カサン</t>
    </rPh>
    <rPh sb="7" eb="9">
      <t>ギョウム</t>
    </rPh>
    <rPh sb="9" eb="11">
      <t>ジカン</t>
    </rPh>
    <phoneticPr fontId="9"/>
  </si>
  <si>
    <t>4週に3回</t>
    <rPh sb="1" eb="2">
      <t>シュウ</t>
    </rPh>
    <rPh sb="4" eb="5">
      <t>カイ</t>
    </rPh>
    <phoneticPr fontId="11"/>
  </si>
  <si>
    <t>4週に4回以上</t>
    <rPh sb="1" eb="2">
      <t>シュウ</t>
    </rPh>
    <rPh sb="4" eb="5">
      <t>カイ</t>
    </rPh>
    <rPh sb="5" eb="7">
      <t>イジョウ</t>
    </rPh>
    <phoneticPr fontId="11"/>
  </si>
  <si>
    <t>機能検査、
画像診断等</t>
    <phoneticPr fontId="11"/>
  </si>
  <si>
    <t>高度・特殊な説明</t>
    <rPh sb="0" eb="2">
      <t>コウド</t>
    </rPh>
    <rPh sb="3" eb="5">
      <t>トクシュ</t>
    </rPh>
    <rPh sb="6" eb="8">
      <t>セツメイ</t>
    </rPh>
    <phoneticPr fontId="11"/>
  </si>
  <si>
    <t>自己注射指導
機器の使用方法等</t>
    <rPh sb="0" eb="2">
      <t>ジコ</t>
    </rPh>
    <rPh sb="2" eb="4">
      <t>チュウシャ</t>
    </rPh>
    <rPh sb="4" eb="6">
      <t>シドウ</t>
    </rPh>
    <rPh sb="7" eb="9">
      <t>キキ</t>
    </rPh>
    <rPh sb="10" eb="12">
      <t>シヨウ</t>
    </rPh>
    <rPh sb="12" eb="14">
      <t>ホウホウ</t>
    </rPh>
    <rPh sb="14" eb="15">
      <t>トウ</t>
    </rPh>
    <phoneticPr fontId="11"/>
  </si>
  <si>
    <t>外用・経口</t>
    <rPh sb="0" eb="2">
      <t>ガイヨウ</t>
    </rPh>
    <rPh sb="3" eb="5">
      <t>ケイコウ</t>
    </rPh>
    <phoneticPr fontId="11"/>
  </si>
  <si>
    <t>皮下・筋注</t>
    <rPh sb="0" eb="2">
      <t>ヒカ</t>
    </rPh>
    <rPh sb="3" eb="5">
      <t>キンチュウ</t>
    </rPh>
    <phoneticPr fontId="11"/>
  </si>
  <si>
    <t>静注・硝子体内注</t>
    <rPh sb="0" eb="2">
      <t>ジョウチュウ</t>
    </rPh>
    <rPh sb="3" eb="5">
      <t>ガラス</t>
    </rPh>
    <rPh sb="5" eb="7">
      <t>タイナイ</t>
    </rPh>
    <rPh sb="7" eb="8">
      <t>チュウ</t>
    </rPh>
    <phoneticPr fontId="11"/>
  </si>
  <si>
    <t>点滴静注・動注</t>
    <rPh sb="0" eb="2">
      <t>テンテキ</t>
    </rPh>
    <rPh sb="2" eb="4">
      <t>ジョウチュウ</t>
    </rPh>
    <rPh sb="5" eb="7">
      <t>ドウチュウ</t>
    </rPh>
    <phoneticPr fontId="11"/>
  </si>
  <si>
    <t>③各種検査等支援業務</t>
    <rPh sb="1" eb="3">
      <t>カクシュ</t>
    </rPh>
    <rPh sb="3" eb="5">
      <t>ケンサ</t>
    </rPh>
    <rPh sb="5" eb="6">
      <t>トウ</t>
    </rPh>
    <rPh sb="6" eb="8">
      <t>シエン</t>
    </rPh>
    <rPh sb="8" eb="10">
      <t>ギョウム</t>
    </rPh>
    <phoneticPr fontId="11"/>
  </si>
  <si>
    <t>※</t>
    <phoneticPr fontId="11"/>
  </si>
  <si>
    <t>⑤その他支援業務には、特殊業務支援がある場合に支援内容、要素をその都度検討する。</t>
    <rPh sb="3" eb="4">
      <t>タ</t>
    </rPh>
    <rPh sb="4" eb="6">
      <t>シエン</t>
    </rPh>
    <rPh sb="6" eb="8">
      <t>ギョウム</t>
    </rPh>
    <rPh sb="11" eb="13">
      <t>トクシュ</t>
    </rPh>
    <rPh sb="13" eb="15">
      <t>ギョウム</t>
    </rPh>
    <rPh sb="15" eb="17">
      <t>シエン</t>
    </rPh>
    <rPh sb="20" eb="22">
      <t>バアイ</t>
    </rPh>
    <rPh sb="23" eb="25">
      <t>シエン</t>
    </rPh>
    <rPh sb="25" eb="27">
      <t>ナイヨウ</t>
    </rPh>
    <rPh sb="28" eb="30">
      <t>ヨウソ</t>
    </rPh>
    <rPh sb="33" eb="35">
      <t>ツド</t>
    </rPh>
    <rPh sb="35" eb="37">
      <t>ケントウ</t>
    </rPh>
    <phoneticPr fontId="11"/>
  </si>
  <si>
    <t>英語以外の
言語を含む</t>
    <rPh sb="0" eb="2">
      <t>エイゴ</t>
    </rPh>
    <rPh sb="2" eb="4">
      <t>イガイ</t>
    </rPh>
    <rPh sb="6" eb="8">
      <t>ゲンゴ</t>
    </rPh>
    <rPh sb="9" eb="10">
      <t>フク</t>
    </rPh>
    <phoneticPr fontId="11"/>
  </si>
  <si>
    <t>50項目～
100項目未満</t>
    <rPh sb="2" eb="4">
      <t>コウモク</t>
    </rPh>
    <rPh sb="9" eb="11">
      <t>コウモク</t>
    </rPh>
    <rPh sb="11" eb="13">
      <t>ミマン</t>
    </rPh>
    <phoneticPr fontId="11"/>
  </si>
  <si>
    <t>システム・
手書き併用</t>
    <rPh sb="6" eb="8">
      <t>テガ</t>
    </rPh>
    <rPh sb="9" eb="11">
      <t>ヘイヨウ</t>
    </rPh>
    <phoneticPr fontId="11"/>
  </si>
  <si>
    <t>抗がん剤の使用</t>
    <rPh sb="0" eb="1">
      <t>コウ</t>
    </rPh>
    <rPh sb="3" eb="4">
      <t>ザイ</t>
    </rPh>
    <rPh sb="5" eb="7">
      <t>シヨウ</t>
    </rPh>
    <phoneticPr fontId="11"/>
  </si>
  <si>
    <t>抗がん剤の使用あり</t>
    <rPh sb="0" eb="1">
      <t>コウ</t>
    </rPh>
    <rPh sb="3" eb="4">
      <t>ザイ</t>
    </rPh>
    <rPh sb="5" eb="7">
      <t>シヨウ</t>
    </rPh>
    <phoneticPr fontId="11"/>
  </si>
  <si>
    <t>総入院日数
（7日以上）</t>
    <rPh sb="0" eb="1">
      <t>ソウ</t>
    </rPh>
    <rPh sb="1" eb="3">
      <t>ニュウイン</t>
    </rPh>
    <rPh sb="3" eb="5">
      <t>ニッスウ</t>
    </rPh>
    <rPh sb="8" eb="9">
      <t>ニチ</t>
    </rPh>
    <rPh sb="9" eb="11">
      <t>イジョウ</t>
    </rPh>
    <phoneticPr fontId="11"/>
  </si>
  <si>
    <t>総入院
（7日未満）</t>
    <rPh sb="0" eb="1">
      <t>ソウ</t>
    </rPh>
    <rPh sb="1" eb="3">
      <t>ニュウイン</t>
    </rPh>
    <rPh sb="6" eb="7">
      <t>ニチ</t>
    </rPh>
    <rPh sb="7" eb="9">
      <t>ミマン</t>
    </rPh>
    <phoneticPr fontId="11"/>
  </si>
  <si>
    <t>手術ありの場合</t>
    <rPh sb="0" eb="2">
      <t>シュジュツ</t>
    </rPh>
    <rPh sb="5" eb="7">
      <t>バアイ</t>
    </rPh>
    <phoneticPr fontId="11"/>
  </si>
  <si>
    <t>CRCの手術
立会あり</t>
    <rPh sb="4" eb="6">
      <t>シュジュツ</t>
    </rPh>
    <rPh sb="7" eb="9">
      <t>タチアイ</t>
    </rPh>
    <phoneticPr fontId="11"/>
  </si>
  <si>
    <t>CRCの手術
立会なし</t>
    <rPh sb="4" eb="6">
      <t>シュジュツ</t>
    </rPh>
    <rPh sb="7" eb="9">
      <t>タチアイ</t>
    </rPh>
    <phoneticPr fontId="11"/>
  </si>
  <si>
    <t>１１例～２０例</t>
    <rPh sb="2" eb="3">
      <t>レイ</t>
    </rPh>
    <rPh sb="6" eb="7">
      <t>レイ</t>
    </rPh>
    <phoneticPr fontId="11"/>
  </si>
  <si>
    <t>６例～1０例</t>
    <rPh sb="1" eb="2">
      <t>レイ</t>
    </rPh>
    <rPh sb="5" eb="6">
      <t>レイ</t>
    </rPh>
    <phoneticPr fontId="11"/>
  </si>
  <si>
    <t>２１例以上</t>
    <rPh sb="2" eb="3">
      <t>レイ</t>
    </rPh>
    <rPh sb="3" eb="5">
      <t>イジョウ</t>
    </rPh>
    <phoneticPr fontId="11"/>
  </si>
  <si>
    <t>本院が中央施設・単施設</t>
    <rPh sb="0" eb="2">
      <t>ホンイン</t>
    </rPh>
    <rPh sb="3" eb="5">
      <t>チュウオウ</t>
    </rPh>
    <rPh sb="5" eb="7">
      <t>シセツ</t>
    </rPh>
    <rPh sb="8" eb="9">
      <t>タン</t>
    </rPh>
    <rPh sb="9" eb="11">
      <t>シセツ</t>
    </rPh>
    <phoneticPr fontId="11"/>
  </si>
  <si>
    <t>本院が中央施設・多施設共同４施設まで</t>
    <rPh sb="0" eb="2">
      <t>ホンイン</t>
    </rPh>
    <rPh sb="3" eb="5">
      <t>チュウオウ</t>
    </rPh>
    <rPh sb="5" eb="7">
      <t>シセツ</t>
    </rPh>
    <rPh sb="8" eb="9">
      <t>タ</t>
    </rPh>
    <rPh sb="9" eb="11">
      <t>シセツ</t>
    </rPh>
    <rPh sb="11" eb="13">
      <t>キョウドウ</t>
    </rPh>
    <rPh sb="14" eb="16">
      <t>シセツ</t>
    </rPh>
    <phoneticPr fontId="11"/>
  </si>
  <si>
    <t>本院が中央施設・多施設共同５施設以上</t>
    <rPh sb="0" eb="2">
      <t>ホンイン</t>
    </rPh>
    <rPh sb="3" eb="5">
      <t>チュウオウ</t>
    </rPh>
    <rPh sb="5" eb="7">
      <t>シセツ</t>
    </rPh>
    <rPh sb="8" eb="9">
      <t>タ</t>
    </rPh>
    <rPh sb="9" eb="11">
      <t>シセツ</t>
    </rPh>
    <rPh sb="11" eb="13">
      <t>キョウドウ</t>
    </rPh>
    <rPh sb="14" eb="16">
      <t>シセツ</t>
    </rPh>
    <rPh sb="16" eb="18">
      <t>イジョウ</t>
    </rPh>
    <phoneticPr fontId="11"/>
  </si>
  <si>
    <t>新生児</t>
    <rPh sb="0" eb="3">
      <t>シンセイジ</t>
    </rPh>
    <phoneticPr fontId="3"/>
  </si>
  <si>
    <t>介護等が必要な重度の障害がある方</t>
    <rPh sb="0" eb="2">
      <t>カイゴ</t>
    </rPh>
    <rPh sb="2" eb="3">
      <t>トウ</t>
    </rPh>
    <rPh sb="4" eb="6">
      <t>ヒツヨウ</t>
    </rPh>
    <rPh sb="7" eb="9">
      <t>ジュウド</t>
    </rPh>
    <rPh sb="10" eb="12">
      <t>ショウガイ</t>
    </rPh>
    <rPh sb="15" eb="16">
      <t>カタ</t>
    </rPh>
    <phoneticPr fontId="3"/>
  </si>
  <si>
    <t>患者本人以外の者への教育が必要</t>
    <rPh sb="0" eb="2">
      <t>カンジャ</t>
    </rPh>
    <rPh sb="2" eb="4">
      <t>ホンニン</t>
    </rPh>
    <rPh sb="4" eb="6">
      <t>イガイ</t>
    </rPh>
    <rPh sb="7" eb="8">
      <t>モノ</t>
    </rPh>
    <rPh sb="10" eb="12">
      <t>キョウイク</t>
    </rPh>
    <rPh sb="13" eb="15">
      <t>ヒツヨウ</t>
    </rPh>
    <phoneticPr fontId="11"/>
  </si>
  <si>
    <t>区分</t>
    <phoneticPr fontId="11"/>
  </si>
  <si>
    <t>臨床研究</t>
    <rPh sb="0" eb="2">
      <t>リンショウ</t>
    </rPh>
    <rPh sb="2" eb="4">
      <t>ケンキュウ</t>
    </rPh>
    <phoneticPr fontId="11"/>
  </si>
  <si>
    <t>特定臨床研究</t>
    <rPh sb="0" eb="2">
      <t>トクテイ</t>
    </rPh>
    <rPh sb="2" eb="4">
      <t>リンショウ</t>
    </rPh>
    <rPh sb="4" eb="6">
      <t>ケンキュウ</t>
    </rPh>
    <phoneticPr fontId="11"/>
  </si>
  <si>
    <t>努力義務研究</t>
    <rPh sb="0" eb="2">
      <t>ドリョク</t>
    </rPh>
    <rPh sb="2" eb="4">
      <t>ギム</t>
    </rPh>
    <rPh sb="4" eb="6">
      <t>ケンキュウ</t>
    </rPh>
    <phoneticPr fontId="11"/>
  </si>
  <si>
    <t>研究事務局業務</t>
    <rPh sb="0" eb="2">
      <t>ケンキュウ</t>
    </rPh>
    <rPh sb="2" eb="5">
      <t>ジムキョク</t>
    </rPh>
    <rPh sb="5" eb="7">
      <t>ギョウム</t>
    </rPh>
    <phoneticPr fontId="11"/>
  </si>
  <si>
    <t>薬の投与方法</t>
    <rPh sb="0" eb="1">
      <t>クスリ</t>
    </rPh>
    <rPh sb="2" eb="4">
      <t>トウヨ</t>
    </rPh>
    <rPh sb="4" eb="6">
      <t>ホウホウ</t>
    </rPh>
    <phoneticPr fontId="11"/>
  </si>
  <si>
    <t>臨床研究経費ポイント表/業務時間換算数算出表</t>
    <rPh sb="0" eb="2">
      <t>リンショウ</t>
    </rPh>
    <rPh sb="2" eb="4">
      <t>ケンキュウ</t>
    </rPh>
    <rPh sb="4" eb="6">
      <t>ケイヒ</t>
    </rPh>
    <rPh sb="10" eb="11">
      <t>ヒョウ</t>
    </rPh>
    <rPh sb="12" eb="14">
      <t>ギョウム</t>
    </rPh>
    <rPh sb="14" eb="16">
      <t>ジカン</t>
    </rPh>
    <rPh sb="16" eb="18">
      <t>カンザン</t>
    </rPh>
    <rPh sb="18" eb="19">
      <t>スウ</t>
    </rPh>
    <rPh sb="19" eb="21">
      <t>サンシュツ</t>
    </rPh>
    <rPh sb="21" eb="22">
      <t>ヒョウ</t>
    </rPh>
    <phoneticPr fontId="9"/>
  </si>
  <si>
    <t>別表７</t>
    <rPh sb="0" eb="2">
      <t>ベッピョウ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</si>
</sst>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_ "/>
    <numFmt numFmtId="178" formatCode="#,##0.00_ "/>
    <numFmt numFmtId="179" formatCode="0.0"/>
  </numFmts>
  <fonts count="18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9"/>
      <color rgb="FF3333FF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theme="0"/>
      <name val="HG丸ｺﾞｼｯｸM-PRO"/>
      <family val="3"/>
      <charset val="128"/>
    </font>
    <font>
      <sz val="6"/>
      <color theme="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38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20">
    <xf numFmtId="0" fontId="0" fillId="0" borderId="0" xfId="0"/>
    <xf numFmtId="0" fontId="5" fillId="0" borderId="0" xfId="1" applyFont="1" applyAlignment="1">
      <alignment horizontal="left"/>
    </xf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4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/>
    </xf>
    <xf numFmtId="0" fontId="8" fillId="0" borderId="0" xfId="1" applyFont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shrinkToFi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Alignment="1">
      <alignment shrinkToFit="1"/>
    </xf>
    <xf numFmtId="0" fontId="7" fillId="0" borderId="0" xfId="1" applyFont="1" applyAlignment="1">
      <alignment vertical="center" shrinkToFit="1"/>
    </xf>
    <xf numFmtId="177" fontId="7" fillId="0" borderId="0" xfId="1" applyNumberFormat="1" applyFont="1"/>
    <xf numFmtId="177" fontId="8" fillId="0" borderId="0" xfId="1" applyNumberFormat="1" applyFont="1" applyBorder="1" applyAlignment="1">
      <alignment horizontal="center" vertical="center" wrapText="1"/>
    </xf>
    <xf numFmtId="177" fontId="7" fillId="0" borderId="28" xfId="1" applyNumberFormat="1" applyFont="1" applyFill="1" applyBorder="1" applyAlignment="1">
      <alignment horizontal="center" vertical="center" wrapText="1"/>
    </xf>
    <xf numFmtId="177" fontId="7" fillId="0" borderId="0" xfId="1" applyNumberFormat="1" applyFont="1" applyAlignment="1">
      <alignment vertical="center"/>
    </xf>
    <xf numFmtId="0" fontId="7" fillId="0" borderId="2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 shrinkToFit="1"/>
    </xf>
    <xf numFmtId="0" fontId="7" fillId="0" borderId="0" xfId="1" applyFont="1" applyBorder="1" applyAlignment="1">
      <alignment vertical="center" wrapText="1"/>
    </xf>
    <xf numFmtId="177" fontId="7" fillId="0" borderId="0" xfId="1" applyNumberFormat="1" applyFont="1" applyBorder="1" applyAlignment="1">
      <alignment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12" fillId="2" borderId="28" xfId="1" applyFont="1" applyFill="1" applyBorder="1" applyAlignment="1">
      <alignment horizontal="center" vertical="center" wrapText="1"/>
    </xf>
    <xf numFmtId="0" fontId="12" fillId="2" borderId="16" xfId="1" applyFont="1" applyFill="1" applyBorder="1" applyAlignment="1">
      <alignment horizontal="center" vertical="center" wrapText="1"/>
    </xf>
    <xf numFmtId="0" fontId="12" fillId="3" borderId="28" xfId="1" applyFont="1" applyFill="1" applyBorder="1" applyAlignment="1">
      <alignment horizontal="center" vertical="center" wrapText="1"/>
    </xf>
    <xf numFmtId="0" fontId="12" fillId="3" borderId="16" xfId="1" applyFont="1" applyFill="1" applyBorder="1" applyAlignment="1">
      <alignment horizontal="center" vertical="center" wrapText="1"/>
    </xf>
    <xf numFmtId="0" fontId="12" fillId="3" borderId="42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 wrapText="1"/>
    </xf>
    <xf numFmtId="0" fontId="12" fillId="2" borderId="28" xfId="1" applyFont="1" applyFill="1" applyBorder="1" applyAlignment="1">
      <alignment horizontal="center" vertical="center" wrapText="1"/>
    </xf>
    <xf numFmtId="0" fontId="12" fillId="0" borderId="27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3" borderId="28" xfId="1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vertical="center"/>
    </xf>
    <xf numFmtId="0" fontId="12" fillId="0" borderId="0" xfId="1" applyFont="1" applyBorder="1" applyAlignment="1">
      <alignment horizontal="center" vertical="center" wrapText="1"/>
    </xf>
    <xf numFmtId="178" fontId="7" fillId="0" borderId="29" xfId="1" applyNumberFormat="1" applyFont="1" applyBorder="1" applyAlignment="1">
      <alignment horizontal="center" vertical="center" wrapText="1"/>
    </xf>
    <xf numFmtId="178" fontId="12" fillId="2" borderId="29" xfId="1" applyNumberFormat="1" applyFont="1" applyFill="1" applyBorder="1" applyAlignment="1">
      <alignment horizontal="center" vertical="center" wrapText="1"/>
    </xf>
    <xf numFmtId="178" fontId="7" fillId="0" borderId="6" xfId="1" applyNumberFormat="1" applyFont="1" applyBorder="1" applyAlignment="1">
      <alignment horizontal="center" vertical="center" wrapText="1"/>
    </xf>
    <xf numFmtId="178" fontId="12" fillId="2" borderId="42" xfId="1" applyNumberFormat="1" applyFont="1" applyFill="1" applyBorder="1" applyAlignment="1">
      <alignment horizontal="center" vertical="center" wrapText="1"/>
    </xf>
    <xf numFmtId="0" fontId="7" fillId="0" borderId="30" xfId="1" applyNumberFormat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176" fontId="7" fillId="0" borderId="28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21" xfId="1" applyFont="1" applyBorder="1" applyAlignment="1">
      <alignment vertical="center"/>
    </xf>
    <xf numFmtId="0" fontId="7" fillId="0" borderId="23" xfId="1" applyFont="1" applyBorder="1" applyAlignment="1">
      <alignment vertical="center"/>
    </xf>
    <xf numFmtId="0" fontId="7" fillId="0" borderId="3" xfId="1" applyFont="1" applyBorder="1" applyAlignment="1">
      <alignment horizontal="left" vertical="center" wrapText="1"/>
    </xf>
    <xf numFmtId="0" fontId="7" fillId="0" borderId="43" xfId="1" applyFont="1" applyBorder="1" applyAlignment="1">
      <alignment horizontal="center" vertical="center"/>
    </xf>
    <xf numFmtId="0" fontId="7" fillId="0" borderId="22" xfId="1" applyFont="1" applyBorder="1" applyAlignment="1">
      <alignment vertical="center"/>
    </xf>
    <xf numFmtId="0" fontId="7" fillId="0" borderId="1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16" fillId="0" borderId="26" xfId="1" applyFont="1" applyFill="1" applyBorder="1" applyAlignment="1">
      <alignment vertical="center"/>
    </xf>
    <xf numFmtId="0" fontId="16" fillId="0" borderId="17" xfId="1" applyFont="1" applyFill="1" applyBorder="1" applyAlignment="1">
      <alignment vertical="center"/>
    </xf>
    <xf numFmtId="0" fontId="16" fillId="0" borderId="18" xfId="1" applyFont="1" applyFill="1" applyBorder="1" applyAlignment="1">
      <alignment vertical="center"/>
    </xf>
    <xf numFmtId="179" fontId="17" fillId="0" borderId="25" xfId="1" applyNumberFormat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right" vertical="top" wrapText="1"/>
    </xf>
    <xf numFmtId="0" fontId="7" fillId="0" borderId="35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177" fontId="15" fillId="0" borderId="35" xfId="1" applyNumberFormat="1" applyFont="1" applyBorder="1" applyAlignment="1">
      <alignment horizontal="center" vertical="center" textRotation="255" wrapText="1"/>
    </xf>
    <xf numFmtId="177" fontId="15" fillId="0" borderId="28" xfId="1" applyNumberFormat="1" applyFont="1" applyBorder="1" applyAlignment="1">
      <alignment horizontal="center" vertical="center" textRotation="255" wrapText="1"/>
    </xf>
    <xf numFmtId="0" fontId="7" fillId="0" borderId="36" xfId="1" applyFont="1" applyBorder="1" applyAlignment="1">
      <alignment horizontal="center" vertical="center" textRotation="255" wrapText="1"/>
    </xf>
    <xf numFmtId="0" fontId="7" fillId="0" borderId="29" xfId="1" applyFont="1" applyBorder="1" applyAlignment="1">
      <alignment horizontal="center" vertical="center" textRotation="255" wrapText="1"/>
    </xf>
    <xf numFmtId="0" fontId="7" fillId="0" borderId="34" xfId="1" applyFont="1" applyBorder="1" applyAlignment="1">
      <alignment horizontal="center" vertical="center" textRotation="255" shrinkToFit="1"/>
    </xf>
    <xf numFmtId="0" fontId="7" fillId="0" borderId="37" xfId="1" applyFont="1" applyBorder="1" applyAlignment="1">
      <alignment horizontal="center" vertical="center" textRotation="255" shrinkToFit="1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 textRotation="255" shrinkToFit="1"/>
    </xf>
    <xf numFmtId="0" fontId="7" fillId="0" borderId="39" xfId="1" applyFont="1" applyBorder="1" applyAlignment="1">
      <alignment horizontal="center" vertical="center" textRotation="255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2" fillId="2" borderId="41" xfId="1" applyFont="1" applyFill="1" applyBorder="1" applyAlignment="1">
      <alignment horizontal="center" vertical="center" wrapText="1"/>
    </xf>
    <xf numFmtId="0" fontId="12" fillId="2" borderId="33" xfId="1" applyFont="1" applyFill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textRotation="255" shrinkToFit="1"/>
    </xf>
    <xf numFmtId="0" fontId="12" fillId="2" borderId="37" xfId="1" applyFont="1" applyFill="1" applyBorder="1" applyAlignment="1">
      <alignment horizontal="center" vertical="center" wrapText="1"/>
    </xf>
    <xf numFmtId="0" fontId="12" fillId="2" borderId="28" xfId="1" applyFont="1" applyFill="1" applyBorder="1" applyAlignment="1">
      <alignment horizontal="center" vertical="center" wrapText="1"/>
    </xf>
    <xf numFmtId="178" fontId="7" fillId="0" borderId="36" xfId="1" applyNumberFormat="1" applyFont="1" applyBorder="1" applyAlignment="1">
      <alignment horizontal="center" vertical="center" textRotation="255" wrapText="1"/>
    </xf>
    <xf numFmtId="178" fontId="7" fillId="0" borderId="29" xfId="1" applyNumberFormat="1" applyFont="1" applyBorder="1" applyAlignment="1">
      <alignment horizontal="center" vertical="center" textRotation="255" wrapText="1"/>
    </xf>
    <xf numFmtId="0" fontId="7" fillId="0" borderId="35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12" fillId="3" borderId="41" xfId="1" applyFont="1" applyFill="1" applyBorder="1" applyAlignment="1">
      <alignment horizontal="center" vertical="center" wrapText="1"/>
    </xf>
    <xf numFmtId="0" fontId="12" fillId="3" borderId="33" xfId="1" applyFont="1" applyFill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</cellXfs>
  <cellStyles count="7">
    <cellStyle name="桁区切り 2" xfId="2"/>
    <cellStyle name="桁区切り 3" xfId="3"/>
    <cellStyle name="標準" xfId="0" builtinId="0"/>
    <cellStyle name="標準 2" xfId="1"/>
    <cellStyle name="標準 3" xfId="4"/>
    <cellStyle name="標準 3 2" xfId="5"/>
    <cellStyle name="標準 4" xfId="6"/>
  </cellStyles>
  <dxfs count="0"/>
  <tableStyles count="0" defaultTableStyle="TableStyleMedium2" defaultPivotStyle="PivotStyleLight16"/>
  <colors>
    <mruColors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067675" y="1952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0</xdr:colOff>
      <xdr:row>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8067675" y="1952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66CCFF"/>
    <pageSetUpPr fitToPage="1"/>
  </sheetPr>
  <dimension ref="A1:O55"/>
  <sheetViews>
    <sheetView tabSelected="1" view="pageBreakPreview" zoomScaleNormal="100" zoomScaleSheetLayoutView="100" workbookViewId="0">
      <selection activeCell="B9" sqref="B9:O9"/>
    </sheetView>
  </sheetViews>
  <sheetFormatPr defaultColWidth="9" defaultRowHeight="11.25"/>
  <cols>
    <col min="1" max="1" width="3.25" style="16" customWidth="1"/>
    <col min="2" max="2" width="3.875" style="3" customWidth="1"/>
    <col min="3" max="3" width="8.75" style="2" customWidth="1"/>
    <col min="4" max="4" width="3.875" style="2" customWidth="1"/>
    <col min="5" max="5" width="8.75" style="2" customWidth="1"/>
    <col min="6" max="6" width="6" style="18" customWidth="1"/>
    <col min="7" max="7" width="3.875" style="3" customWidth="1"/>
    <col min="8" max="8" width="15.625" style="2" customWidth="1"/>
    <col min="9" max="9" width="3.875" style="2" customWidth="1"/>
    <col min="10" max="10" width="15.625" style="2" customWidth="1"/>
    <col min="11" max="11" width="3.875" style="2" customWidth="1"/>
    <col min="12" max="12" width="15.625" style="2" customWidth="1"/>
    <col min="13" max="13" width="3.875" style="2" customWidth="1"/>
    <col min="14" max="14" width="15.625" style="2" customWidth="1"/>
    <col min="15" max="15" width="8.875" style="2" bestFit="1" customWidth="1"/>
    <col min="16" max="16" width="0.125" style="2" customWidth="1"/>
    <col min="17" max="17" width="9.875" style="2" customWidth="1"/>
    <col min="18" max="16384" width="9" style="2"/>
  </cols>
  <sheetData>
    <row r="1" spans="1:15" ht="12">
      <c r="A1" s="1" t="s">
        <v>113</v>
      </c>
    </row>
    <row r="2" spans="1:15" ht="18.75" customHeight="1">
      <c r="A2" s="72" t="s">
        <v>112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3.5" customHeight="1" thickBot="1">
      <c r="B3" s="12"/>
      <c r="C3" s="12"/>
      <c r="D3" s="58"/>
      <c r="E3" s="12"/>
      <c r="F3" s="19"/>
      <c r="G3" s="12"/>
      <c r="H3" s="12"/>
      <c r="I3" s="12"/>
      <c r="J3" s="12"/>
      <c r="K3" s="12"/>
      <c r="L3" s="12"/>
      <c r="M3" s="12"/>
      <c r="N3" s="12"/>
      <c r="O3" s="12"/>
    </row>
    <row r="4" spans="1:15" s="5" customFormat="1" ht="15" customHeight="1">
      <c r="A4" s="17"/>
      <c r="B4" s="88" t="s">
        <v>0</v>
      </c>
      <c r="C4" s="89"/>
      <c r="D4" s="89"/>
      <c r="E4" s="89"/>
      <c r="F4" s="89"/>
      <c r="G4" s="90"/>
      <c r="H4" s="4"/>
      <c r="I4" s="59" t="s">
        <v>1</v>
      </c>
      <c r="J4" s="62"/>
      <c r="K4" s="71"/>
      <c r="L4" s="68"/>
    </row>
    <row r="5" spans="1:15" s="5" customFormat="1" ht="25.5" customHeight="1">
      <c r="A5" s="17"/>
      <c r="B5" s="102" t="s">
        <v>106</v>
      </c>
      <c r="C5" s="103"/>
      <c r="D5" s="103"/>
      <c r="E5" s="103"/>
      <c r="F5" s="103"/>
      <c r="G5" s="103"/>
      <c r="H5" s="83" t="s">
        <v>107</v>
      </c>
      <c r="I5" s="84"/>
      <c r="J5" s="85"/>
      <c r="K5" s="69"/>
      <c r="L5" s="70" t="str">
        <f>H5</f>
        <v>臨床研究</v>
      </c>
    </row>
    <row r="6" spans="1:15" s="5" customFormat="1" ht="15" customHeight="1">
      <c r="A6" s="17"/>
      <c r="B6" s="110" t="s">
        <v>2</v>
      </c>
      <c r="C6" s="111"/>
      <c r="D6" s="65"/>
      <c r="E6" s="114"/>
      <c r="F6" s="115"/>
      <c r="G6" s="115"/>
      <c r="H6" s="115"/>
      <c r="I6" s="115"/>
      <c r="J6" s="115"/>
      <c r="K6" s="115"/>
      <c r="L6" s="116"/>
      <c r="M6" s="14"/>
      <c r="N6" s="14"/>
      <c r="O6" s="14"/>
    </row>
    <row r="7" spans="1:15" s="5" customFormat="1" ht="15" customHeight="1">
      <c r="A7" s="17"/>
      <c r="B7" s="112"/>
      <c r="C7" s="113"/>
      <c r="D7" s="66"/>
      <c r="E7" s="117"/>
      <c r="F7" s="118"/>
      <c r="G7" s="118"/>
      <c r="H7" s="118"/>
      <c r="I7" s="118"/>
      <c r="J7" s="118"/>
      <c r="K7" s="118"/>
      <c r="L7" s="119"/>
      <c r="M7" s="15"/>
      <c r="N7" s="15"/>
      <c r="O7" s="14"/>
    </row>
    <row r="8" spans="1:15" s="5" customFormat="1" ht="20.25" customHeight="1" thickBot="1">
      <c r="A8" s="17"/>
      <c r="B8" s="108" t="s">
        <v>33</v>
      </c>
      <c r="C8" s="109"/>
      <c r="D8" s="67"/>
      <c r="E8" s="104"/>
      <c r="F8" s="105"/>
      <c r="G8" s="105"/>
      <c r="H8" s="63" t="s">
        <v>34</v>
      </c>
      <c r="I8" s="60"/>
      <c r="J8" s="61"/>
      <c r="K8" s="64"/>
      <c r="L8" s="61"/>
      <c r="M8" s="14"/>
      <c r="N8" s="14"/>
      <c r="O8" s="14"/>
    </row>
    <row r="9" spans="1:15" ht="26.25" customHeight="1" thickBot="1"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 ht="14.25" customHeight="1">
      <c r="A10" s="81" t="s">
        <v>26</v>
      </c>
      <c r="B10" s="75" t="s">
        <v>3</v>
      </c>
      <c r="C10" s="75"/>
      <c r="D10" s="75"/>
      <c r="E10" s="75"/>
      <c r="F10" s="77" t="s">
        <v>48</v>
      </c>
      <c r="G10" s="75" t="s">
        <v>55</v>
      </c>
      <c r="H10" s="75"/>
      <c r="I10" s="75" t="s">
        <v>56</v>
      </c>
      <c r="J10" s="75"/>
      <c r="K10" s="75" t="s">
        <v>57</v>
      </c>
      <c r="L10" s="75"/>
      <c r="M10" s="75" t="s">
        <v>58</v>
      </c>
      <c r="N10" s="75"/>
      <c r="O10" s="79" t="s">
        <v>4</v>
      </c>
    </row>
    <row r="11" spans="1:15" ht="14.25" customHeight="1">
      <c r="A11" s="82"/>
      <c r="B11" s="76"/>
      <c r="C11" s="76"/>
      <c r="D11" s="76"/>
      <c r="E11" s="76"/>
      <c r="F11" s="78"/>
      <c r="G11" s="76"/>
      <c r="H11" s="76"/>
      <c r="I11" s="76"/>
      <c r="J11" s="76"/>
      <c r="K11" s="76"/>
      <c r="L11" s="76"/>
      <c r="M11" s="76"/>
      <c r="N11" s="76"/>
      <c r="O11" s="80"/>
    </row>
    <row r="12" spans="1:15" ht="14.25" customHeight="1">
      <c r="A12" s="82"/>
      <c r="B12" s="76"/>
      <c r="C12" s="76"/>
      <c r="D12" s="76"/>
      <c r="E12" s="76"/>
      <c r="F12" s="78"/>
      <c r="G12" s="76"/>
      <c r="H12" s="76"/>
      <c r="I12" s="76"/>
      <c r="J12" s="76"/>
      <c r="K12" s="76"/>
      <c r="L12" s="76"/>
      <c r="M12" s="76"/>
      <c r="N12" s="76"/>
      <c r="O12" s="80"/>
    </row>
    <row r="13" spans="1:15" ht="14.25" customHeight="1">
      <c r="A13" s="82"/>
      <c r="B13" s="76"/>
      <c r="C13" s="76"/>
      <c r="D13" s="76"/>
      <c r="E13" s="76"/>
      <c r="F13" s="78"/>
      <c r="G13" s="76"/>
      <c r="H13" s="76"/>
      <c r="I13" s="76"/>
      <c r="J13" s="76"/>
      <c r="K13" s="76"/>
      <c r="L13" s="76"/>
      <c r="M13" s="76"/>
      <c r="N13" s="76"/>
      <c r="O13" s="80"/>
    </row>
    <row r="14" spans="1:15" s="5" customFormat="1" ht="24.95" customHeight="1">
      <c r="A14" s="86" t="s">
        <v>29</v>
      </c>
      <c r="B14" s="13"/>
      <c r="C14" s="73" t="s">
        <v>8</v>
      </c>
      <c r="D14" s="73"/>
      <c r="E14" s="73"/>
      <c r="F14" s="57">
        <v>1</v>
      </c>
      <c r="G14" s="41"/>
      <c r="H14" s="22" t="s">
        <v>63</v>
      </c>
      <c r="I14" s="41"/>
      <c r="J14" s="22" t="s">
        <v>93</v>
      </c>
      <c r="K14" s="41"/>
      <c r="L14" s="22" t="s">
        <v>92</v>
      </c>
      <c r="M14" s="41"/>
      <c r="N14" s="29"/>
      <c r="O14" s="30" t="str">
        <f>IF(G14="○",F14*1,IF(I14="○",F14*2,IF(K14="○",F14*3,IF(M14="○",F14*4,"該当なし"))))</f>
        <v>該当なし</v>
      </c>
    </row>
    <row r="15" spans="1:15" s="5" customFormat="1" ht="24.95" customHeight="1">
      <c r="A15" s="87"/>
      <c r="B15" s="13"/>
      <c r="C15" s="73" t="s">
        <v>24</v>
      </c>
      <c r="D15" s="73"/>
      <c r="E15" s="73"/>
      <c r="F15" s="57">
        <v>1</v>
      </c>
      <c r="G15" s="41"/>
      <c r="H15" s="22" t="s">
        <v>64</v>
      </c>
      <c r="I15" s="41"/>
      <c r="J15" s="22" t="s">
        <v>65</v>
      </c>
      <c r="K15" s="41"/>
      <c r="L15" s="22" t="s">
        <v>66</v>
      </c>
      <c r="M15" s="41"/>
      <c r="N15" s="22" t="s">
        <v>67</v>
      </c>
      <c r="O15" s="30" t="str">
        <f t="shared" ref="O15:O19" si="0">IF(G15="○",F15*1,IF(I15="○",F15*2,IF(K15="○",F15*3,IF(M15="○",F15*4,"該当なし"))))</f>
        <v>該当なし</v>
      </c>
    </row>
    <row r="16" spans="1:15" s="6" customFormat="1" ht="24.95" customHeight="1">
      <c r="A16" s="87"/>
      <c r="B16" s="13"/>
      <c r="C16" s="73" t="s">
        <v>22</v>
      </c>
      <c r="D16" s="73"/>
      <c r="E16" s="73"/>
      <c r="F16" s="57">
        <v>1</v>
      </c>
      <c r="G16" s="42"/>
      <c r="H16" s="24" t="s">
        <v>9</v>
      </c>
      <c r="I16" s="42"/>
      <c r="J16" s="24" t="s">
        <v>10</v>
      </c>
      <c r="K16" s="41"/>
      <c r="L16" s="24" t="s">
        <v>11</v>
      </c>
      <c r="M16" s="41"/>
      <c r="N16" s="29"/>
      <c r="O16" s="30" t="str">
        <f t="shared" si="0"/>
        <v>該当なし</v>
      </c>
    </row>
    <row r="17" spans="1:15" s="7" customFormat="1" ht="24.95" customHeight="1">
      <c r="A17" s="87"/>
      <c r="B17" s="13"/>
      <c r="C17" s="73" t="s">
        <v>25</v>
      </c>
      <c r="D17" s="73"/>
      <c r="E17" s="73"/>
      <c r="F17" s="57">
        <v>1</v>
      </c>
      <c r="G17" s="41"/>
      <c r="H17" s="24" t="s">
        <v>5</v>
      </c>
      <c r="I17" s="42"/>
      <c r="J17" s="24" t="s">
        <v>6</v>
      </c>
      <c r="K17" s="41"/>
      <c r="L17" s="25" t="s">
        <v>7</v>
      </c>
      <c r="M17" s="41"/>
      <c r="N17" s="29"/>
      <c r="O17" s="30" t="str">
        <f t="shared" si="0"/>
        <v>該当なし</v>
      </c>
    </row>
    <row r="18" spans="1:15" s="6" customFormat="1" ht="24.95" customHeight="1">
      <c r="A18" s="87"/>
      <c r="B18" s="13"/>
      <c r="C18" s="73" t="s">
        <v>47</v>
      </c>
      <c r="D18" s="73"/>
      <c r="E18" s="73"/>
      <c r="F18" s="57">
        <v>1</v>
      </c>
      <c r="G18" s="41"/>
      <c r="H18" s="22" t="s">
        <v>46</v>
      </c>
      <c r="I18" s="41"/>
      <c r="J18" s="22" t="s">
        <v>98</v>
      </c>
      <c r="K18" s="41"/>
      <c r="L18" s="22" t="s">
        <v>97</v>
      </c>
      <c r="M18" s="41"/>
      <c r="N18" s="56" t="s">
        <v>99</v>
      </c>
      <c r="O18" s="30" t="str">
        <f t="shared" si="0"/>
        <v>該当なし</v>
      </c>
    </row>
    <row r="19" spans="1:15" s="7" customFormat="1" ht="24.95" customHeight="1">
      <c r="A19" s="87"/>
      <c r="B19" s="13"/>
      <c r="C19" s="73" t="s">
        <v>110</v>
      </c>
      <c r="D19" s="73"/>
      <c r="E19" s="73"/>
      <c r="F19" s="57">
        <v>2</v>
      </c>
      <c r="G19" s="41"/>
      <c r="H19" s="22" t="s">
        <v>23</v>
      </c>
      <c r="I19" s="41"/>
      <c r="J19" s="22" t="s">
        <v>100</v>
      </c>
      <c r="K19" s="41"/>
      <c r="L19" s="56" t="s">
        <v>101</v>
      </c>
      <c r="M19" s="41"/>
      <c r="N19" s="56" t="s">
        <v>102</v>
      </c>
      <c r="O19" s="30" t="str">
        <f t="shared" si="0"/>
        <v>該当なし</v>
      </c>
    </row>
    <row r="20" spans="1:15" s="5" customFormat="1" ht="24.95" customHeight="1" thickBot="1">
      <c r="A20" s="106" t="s">
        <v>31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43">
        <f>SUM(O14:O19)</f>
        <v>0</v>
      </c>
    </row>
    <row r="21" spans="1:15" s="5" customFormat="1" ht="24.95" customHeight="1" thickBo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14.25" customHeight="1">
      <c r="A22" s="81" t="s">
        <v>26</v>
      </c>
      <c r="B22" s="75" t="s">
        <v>3</v>
      </c>
      <c r="C22" s="75"/>
      <c r="D22" s="75"/>
      <c r="E22" s="75"/>
      <c r="F22" s="77" t="s">
        <v>50</v>
      </c>
      <c r="G22" s="75" t="s">
        <v>72</v>
      </c>
      <c r="H22" s="75"/>
      <c r="I22" s="75" t="s">
        <v>71</v>
      </c>
      <c r="J22" s="75"/>
      <c r="K22" s="98" t="s">
        <v>73</v>
      </c>
      <c r="L22" s="98"/>
      <c r="M22" s="98" t="s">
        <v>74</v>
      </c>
      <c r="N22" s="98"/>
      <c r="O22" s="96" t="s">
        <v>49</v>
      </c>
    </row>
    <row r="23" spans="1:15" ht="14.25" customHeight="1">
      <c r="A23" s="82"/>
      <c r="B23" s="76"/>
      <c r="C23" s="76"/>
      <c r="D23" s="76"/>
      <c r="E23" s="76"/>
      <c r="F23" s="78"/>
      <c r="G23" s="76"/>
      <c r="H23" s="76"/>
      <c r="I23" s="76"/>
      <c r="J23" s="76"/>
      <c r="K23" s="73"/>
      <c r="L23" s="73"/>
      <c r="M23" s="73"/>
      <c r="N23" s="73"/>
      <c r="O23" s="97"/>
    </row>
    <row r="24" spans="1:15" ht="14.25" customHeight="1">
      <c r="A24" s="82"/>
      <c r="B24" s="76"/>
      <c r="C24" s="76"/>
      <c r="D24" s="76"/>
      <c r="E24" s="76"/>
      <c r="F24" s="78"/>
      <c r="G24" s="76"/>
      <c r="H24" s="76"/>
      <c r="I24" s="76"/>
      <c r="J24" s="76"/>
      <c r="K24" s="73"/>
      <c r="L24" s="73"/>
      <c r="M24" s="73"/>
      <c r="N24" s="73"/>
      <c r="O24" s="97"/>
    </row>
    <row r="25" spans="1:15" ht="14.25" customHeight="1">
      <c r="A25" s="82"/>
      <c r="B25" s="76"/>
      <c r="C25" s="76"/>
      <c r="D25" s="76"/>
      <c r="E25" s="76"/>
      <c r="F25" s="78"/>
      <c r="G25" s="76"/>
      <c r="H25" s="76"/>
      <c r="I25" s="76"/>
      <c r="J25" s="76"/>
      <c r="K25" s="73"/>
      <c r="L25" s="73"/>
      <c r="M25" s="73"/>
      <c r="N25" s="73"/>
      <c r="O25" s="97"/>
    </row>
    <row r="26" spans="1:15" s="6" customFormat="1" ht="24.95" customHeight="1">
      <c r="A26" s="82" t="s">
        <v>27</v>
      </c>
      <c r="B26" s="13"/>
      <c r="C26" s="73" t="s">
        <v>19</v>
      </c>
      <c r="D26" s="73"/>
      <c r="E26" s="73"/>
      <c r="F26" s="20">
        <v>2</v>
      </c>
      <c r="G26" s="39"/>
      <c r="H26" s="22" t="s">
        <v>39</v>
      </c>
      <c r="I26" s="39"/>
      <c r="J26" s="22" t="s">
        <v>40</v>
      </c>
      <c r="K26" s="39"/>
      <c r="L26" s="22" t="s">
        <v>103</v>
      </c>
      <c r="M26" s="39"/>
      <c r="N26" s="56" t="s">
        <v>104</v>
      </c>
      <c r="O26" s="51" t="str">
        <f>IF(G26="○",F26*1,IF(I26="○",F26*1.5,IF(K26="○",F26*2,IF(M26="○",F26*3,"該当なし"))))</f>
        <v>該当なし</v>
      </c>
    </row>
    <row r="27" spans="1:15" s="7" customFormat="1" ht="24.95" customHeight="1">
      <c r="A27" s="82"/>
      <c r="B27" s="13"/>
      <c r="C27" s="73" t="s">
        <v>21</v>
      </c>
      <c r="D27" s="73"/>
      <c r="E27" s="73"/>
      <c r="F27" s="20">
        <v>1</v>
      </c>
      <c r="G27" s="39"/>
      <c r="H27" s="22" t="s">
        <v>41</v>
      </c>
      <c r="I27" s="39"/>
      <c r="J27" s="22" t="s">
        <v>42</v>
      </c>
      <c r="K27" s="39"/>
      <c r="L27" s="26" t="s">
        <v>75</v>
      </c>
      <c r="M27" s="39"/>
      <c r="N27" s="26" t="s">
        <v>76</v>
      </c>
      <c r="O27" s="51" t="str">
        <f t="shared" ref="O27:O44" si="1">IF(G27="○",F27*1,IF(I27="○",F27*1.5,IF(K27="○",F27*2,IF(M27="○",F27*3,"該当なし"))))</f>
        <v>該当なし</v>
      </c>
    </row>
    <row r="28" spans="1:15" s="7" customFormat="1" ht="24.95" customHeight="1">
      <c r="A28" s="82"/>
      <c r="B28" s="13"/>
      <c r="C28" s="73" t="s">
        <v>35</v>
      </c>
      <c r="D28" s="73"/>
      <c r="E28" s="73"/>
      <c r="F28" s="20">
        <v>1.5</v>
      </c>
      <c r="G28" s="39"/>
      <c r="H28" s="34" t="s">
        <v>36</v>
      </c>
      <c r="I28" s="39"/>
      <c r="J28" s="56" t="s">
        <v>105</v>
      </c>
      <c r="K28" s="39"/>
      <c r="L28" s="34" t="s">
        <v>79</v>
      </c>
      <c r="M28" s="39"/>
      <c r="N28" s="34" t="s">
        <v>78</v>
      </c>
      <c r="O28" s="51" t="str">
        <f t="shared" ref="O28" si="2">IF(G28="○",F28*1,IF(I28="○",F28*1.5,IF(K28="○",F28*2,IF(M28="○",F28*3,"該当なし"))))</f>
        <v>該当なし</v>
      </c>
    </row>
    <row r="29" spans="1:15" s="5" customFormat="1" ht="24.95" customHeight="1">
      <c r="A29" s="94" t="s">
        <v>51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52">
        <f>SUM(O26:O28)</f>
        <v>0</v>
      </c>
    </row>
    <row r="30" spans="1:15" s="5" customFormat="1" ht="39.75" customHeight="1">
      <c r="A30" s="82" t="s">
        <v>84</v>
      </c>
      <c r="B30" s="13"/>
      <c r="C30" s="73" t="s">
        <v>68</v>
      </c>
      <c r="D30" s="73"/>
      <c r="E30" s="73"/>
      <c r="F30" s="20">
        <v>1.5</v>
      </c>
      <c r="G30" s="39"/>
      <c r="H30" s="28" t="s">
        <v>69</v>
      </c>
      <c r="I30" s="40"/>
      <c r="J30" s="28" t="s">
        <v>70</v>
      </c>
      <c r="K30" s="40"/>
      <c r="L30" s="28" t="s">
        <v>12</v>
      </c>
      <c r="M30" s="39"/>
      <c r="N30" s="29"/>
      <c r="O30" s="51" t="str">
        <f t="shared" si="1"/>
        <v>該当なし</v>
      </c>
    </row>
    <row r="31" spans="1:15" s="5" customFormat="1" ht="24.95" customHeight="1">
      <c r="A31" s="82"/>
      <c r="B31" s="13"/>
      <c r="C31" s="99" t="s">
        <v>77</v>
      </c>
      <c r="D31" s="100"/>
      <c r="E31" s="101"/>
      <c r="F31" s="20">
        <v>2</v>
      </c>
      <c r="G31" s="39"/>
      <c r="H31" s="27" t="s">
        <v>13</v>
      </c>
      <c r="I31" s="40"/>
      <c r="J31" s="28" t="s">
        <v>14</v>
      </c>
      <c r="K31" s="40"/>
      <c r="L31" s="28" t="s">
        <v>15</v>
      </c>
      <c r="M31" s="39"/>
      <c r="N31" s="26" t="s">
        <v>16</v>
      </c>
      <c r="O31" s="53" t="str">
        <f t="shared" si="1"/>
        <v>該当なし</v>
      </c>
    </row>
    <row r="32" spans="1:15" s="5" customFormat="1" ht="24.95" customHeight="1">
      <c r="A32" s="82"/>
      <c r="B32" s="13"/>
      <c r="C32" s="73" t="s">
        <v>111</v>
      </c>
      <c r="D32" s="73"/>
      <c r="E32" s="73"/>
      <c r="F32" s="20">
        <v>2</v>
      </c>
      <c r="G32" s="39"/>
      <c r="H32" s="34" t="s">
        <v>80</v>
      </c>
      <c r="I32" s="39"/>
      <c r="J32" s="34" t="s">
        <v>81</v>
      </c>
      <c r="K32" s="39"/>
      <c r="L32" s="34" t="s">
        <v>82</v>
      </c>
      <c r="M32" s="39"/>
      <c r="N32" s="34" t="s">
        <v>83</v>
      </c>
      <c r="O32" s="51" t="str">
        <f t="shared" si="1"/>
        <v>該当なし</v>
      </c>
    </row>
    <row r="33" spans="1:15" s="5" customFormat="1" ht="24.95" customHeight="1">
      <c r="A33" s="82"/>
      <c r="B33" s="13"/>
      <c r="C33" s="73" t="s">
        <v>90</v>
      </c>
      <c r="D33" s="73"/>
      <c r="E33" s="73"/>
      <c r="F33" s="20">
        <v>1</v>
      </c>
      <c r="G33" s="45"/>
      <c r="H33" s="37" t="s">
        <v>91</v>
      </c>
      <c r="I33" s="45"/>
      <c r="J33" s="38"/>
      <c r="K33" s="45"/>
      <c r="L33" s="55"/>
      <c r="M33" s="45"/>
      <c r="N33" s="38"/>
      <c r="O33" s="51" t="str">
        <f t="shared" ref="O33" si="3">IF(G33="○",F33*1,IF(I33="○",F33*1.5,IF(K33="○",F33*2,IF(M33="○",F33*3,"該当なし"))))</f>
        <v>該当なし</v>
      </c>
    </row>
    <row r="34" spans="1:15" s="5" customFormat="1" ht="24.95" customHeight="1">
      <c r="A34" s="82"/>
      <c r="B34" s="13"/>
      <c r="C34" s="73" t="s">
        <v>94</v>
      </c>
      <c r="D34" s="73"/>
      <c r="E34" s="73"/>
      <c r="F34" s="20">
        <v>3</v>
      </c>
      <c r="G34" s="39"/>
      <c r="H34" s="22" t="s">
        <v>96</v>
      </c>
      <c r="I34" s="39"/>
      <c r="J34" s="36"/>
      <c r="K34" s="39"/>
      <c r="L34" s="22" t="s">
        <v>95</v>
      </c>
      <c r="M34" s="39"/>
      <c r="N34" s="36"/>
      <c r="O34" s="51" t="str">
        <f t="shared" si="1"/>
        <v>該当なし</v>
      </c>
    </row>
    <row r="35" spans="1:15" s="5" customFormat="1" ht="24.95" customHeight="1">
      <c r="A35" s="94" t="s">
        <v>52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52">
        <f>SUM(O30:O34)</f>
        <v>0</v>
      </c>
    </row>
    <row r="36" spans="1:15" s="5" customFormat="1" ht="24.95" customHeight="1">
      <c r="A36" s="82" t="s">
        <v>28</v>
      </c>
      <c r="B36" s="13"/>
      <c r="C36" s="73" t="s">
        <v>32</v>
      </c>
      <c r="D36" s="73"/>
      <c r="E36" s="73"/>
      <c r="F36" s="20">
        <v>2</v>
      </c>
      <c r="G36" s="39"/>
      <c r="H36" s="22" t="s">
        <v>37</v>
      </c>
      <c r="I36" s="39"/>
      <c r="J36" s="22" t="s">
        <v>38</v>
      </c>
      <c r="K36" s="39"/>
      <c r="L36" s="22" t="s">
        <v>88</v>
      </c>
      <c r="M36" s="39"/>
      <c r="N36" s="22" t="s">
        <v>62</v>
      </c>
      <c r="O36" s="51" t="str">
        <f t="shared" si="1"/>
        <v>該当なし</v>
      </c>
    </row>
    <row r="37" spans="1:15" s="5" customFormat="1" ht="24.95" customHeight="1">
      <c r="A37" s="82"/>
      <c r="B37" s="13"/>
      <c r="C37" s="73" t="s">
        <v>43</v>
      </c>
      <c r="D37" s="73"/>
      <c r="E37" s="73"/>
      <c r="F37" s="20">
        <v>1</v>
      </c>
      <c r="G37" s="39"/>
      <c r="H37" s="22" t="s">
        <v>44</v>
      </c>
      <c r="I37" s="39"/>
      <c r="J37" s="22" t="s">
        <v>45</v>
      </c>
      <c r="K37" s="39"/>
      <c r="L37" s="22" t="s">
        <v>87</v>
      </c>
      <c r="M37" s="39"/>
      <c r="N37" s="29"/>
      <c r="O37" s="51" t="str">
        <f t="shared" si="1"/>
        <v>該当なし</v>
      </c>
    </row>
    <row r="38" spans="1:15" s="5" customFormat="1" ht="24.95" customHeight="1">
      <c r="A38" s="82"/>
      <c r="B38" s="13"/>
      <c r="C38" s="73" t="s">
        <v>60</v>
      </c>
      <c r="D38" s="73"/>
      <c r="E38" s="73"/>
      <c r="F38" s="20">
        <v>2</v>
      </c>
      <c r="G38" s="39"/>
      <c r="H38" s="22" t="s">
        <v>61</v>
      </c>
      <c r="I38" s="39"/>
      <c r="J38" s="22" t="s">
        <v>89</v>
      </c>
      <c r="K38" s="39"/>
      <c r="L38" s="22" t="s">
        <v>59</v>
      </c>
      <c r="M38" s="39"/>
      <c r="N38" s="29"/>
      <c r="O38" s="51" t="str">
        <f t="shared" si="1"/>
        <v>該当なし</v>
      </c>
    </row>
    <row r="39" spans="1:15" s="5" customFormat="1" ht="24.95" customHeight="1">
      <c r="A39" s="82"/>
      <c r="B39" s="13"/>
      <c r="C39" s="73" t="s">
        <v>20</v>
      </c>
      <c r="D39" s="73"/>
      <c r="E39" s="73"/>
      <c r="F39" s="20">
        <v>1</v>
      </c>
      <c r="G39" s="39"/>
      <c r="H39" s="34" t="s">
        <v>41</v>
      </c>
      <c r="I39" s="39"/>
      <c r="J39" s="34" t="s">
        <v>42</v>
      </c>
      <c r="K39" s="39"/>
      <c r="L39" s="34" t="s">
        <v>75</v>
      </c>
      <c r="M39" s="39"/>
      <c r="N39" s="34" t="s">
        <v>76</v>
      </c>
      <c r="O39" s="51" t="str">
        <f t="shared" ref="O39" si="4">IF(G39="○",F39*1,IF(I39="○",F39*1.5,IF(K39="○",F39*2,IF(M39="○",F39*3,"該当なし"))))</f>
        <v>該当なし</v>
      </c>
    </row>
    <row r="40" spans="1:15" s="5" customFormat="1" ht="24.95" customHeight="1">
      <c r="A40" s="94" t="s">
        <v>53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52">
        <f>SUM(O36:O39)</f>
        <v>0</v>
      </c>
    </row>
    <row r="41" spans="1:15" s="6" customFormat="1" ht="24.95" customHeight="1">
      <c r="A41" s="86" t="s">
        <v>30</v>
      </c>
      <c r="B41" s="13"/>
      <c r="C41" s="73"/>
      <c r="D41" s="73"/>
      <c r="E41" s="73"/>
      <c r="F41" s="20"/>
      <c r="G41" s="39"/>
      <c r="H41" s="22"/>
      <c r="I41" s="39"/>
      <c r="J41" s="22"/>
      <c r="K41" s="39"/>
      <c r="L41" s="22"/>
      <c r="M41" s="39"/>
      <c r="N41" s="26"/>
      <c r="O41" s="51" t="str">
        <f t="shared" si="1"/>
        <v>該当なし</v>
      </c>
    </row>
    <row r="42" spans="1:15" s="6" customFormat="1" ht="24.95" customHeight="1">
      <c r="A42" s="87"/>
      <c r="B42" s="13"/>
      <c r="C42" s="73"/>
      <c r="D42" s="73"/>
      <c r="E42" s="73"/>
      <c r="F42" s="20"/>
      <c r="G42" s="39"/>
      <c r="H42" s="22"/>
      <c r="I42" s="39"/>
      <c r="J42" s="34"/>
      <c r="K42" s="39"/>
      <c r="L42" s="22"/>
      <c r="M42" s="39"/>
      <c r="N42" s="22"/>
      <c r="O42" s="51" t="str">
        <f t="shared" si="1"/>
        <v>該当なし</v>
      </c>
    </row>
    <row r="43" spans="1:15" s="6" customFormat="1" ht="24.95" customHeight="1">
      <c r="A43" s="87"/>
      <c r="B43" s="13"/>
      <c r="C43" s="73"/>
      <c r="D43" s="73"/>
      <c r="E43" s="73"/>
      <c r="F43" s="20"/>
      <c r="G43" s="39"/>
      <c r="H43" s="26"/>
      <c r="I43" s="39"/>
      <c r="J43" s="34"/>
      <c r="K43" s="39"/>
      <c r="L43" s="26"/>
      <c r="M43" s="39"/>
      <c r="N43" s="26"/>
      <c r="O43" s="51" t="str">
        <f t="shared" si="1"/>
        <v>該当なし</v>
      </c>
    </row>
    <row r="44" spans="1:15" s="6" customFormat="1" ht="24.95" customHeight="1">
      <c r="A44" s="93"/>
      <c r="B44" s="13"/>
      <c r="C44" s="73"/>
      <c r="D44" s="73"/>
      <c r="E44" s="73"/>
      <c r="F44" s="20"/>
      <c r="G44" s="39"/>
      <c r="H44" s="22"/>
      <c r="I44" s="39"/>
      <c r="J44" s="22"/>
      <c r="K44" s="39"/>
      <c r="L44" s="22"/>
      <c r="M44" s="39"/>
      <c r="N44" s="22"/>
      <c r="O44" s="51" t="str">
        <f t="shared" si="1"/>
        <v>該当なし</v>
      </c>
    </row>
    <row r="45" spans="1:15" s="5" customFormat="1" ht="24.95" customHeight="1" thickBot="1">
      <c r="A45" s="91" t="s">
        <v>54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54">
        <f>SUM(O41:O44)</f>
        <v>0</v>
      </c>
    </row>
    <row r="46" spans="1:15" s="5" customFormat="1" ht="13.5" customHeight="1">
      <c r="A46" s="31"/>
      <c r="B46" s="23"/>
      <c r="C46" s="32"/>
      <c r="D46" s="32"/>
      <c r="E46" s="32"/>
      <c r="F46" s="33"/>
      <c r="G46" s="23"/>
      <c r="H46" s="32"/>
      <c r="I46" s="32"/>
      <c r="J46" s="32"/>
      <c r="K46" s="32"/>
      <c r="L46" s="32"/>
      <c r="M46" s="32"/>
      <c r="N46" s="32"/>
      <c r="O46" s="32"/>
    </row>
    <row r="47" spans="1:15" s="5" customFormat="1" ht="13.5" customHeight="1">
      <c r="A47" s="31"/>
      <c r="B47" s="50" t="s">
        <v>85</v>
      </c>
      <c r="C47" s="47" t="s">
        <v>86</v>
      </c>
      <c r="D47" s="47"/>
      <c r="E47" s="32"/>
      <c r="F47" s="33"/>
      <c r="G47" s="35"/>
      <c r="H47" s="32"/>
      <c r="I47" s="32"/>
      <c r="J47" s="32"/>
      <c r="K47" s="32"/>
      <c r="L47" s="32"/>
      <c r="M47" s="32"/>
      <c r="N47" s="32"/>
      <c r="O47" s="32"/>
    </row>
    <row r="48" spans="1:15" s="5" customFormat="1">
      <c r="A48" s="17"/>
      <c r="B48" s="8" t="s">
        <v>17</v>
      </c>
      <c r="C48" s="48"/>
      <c r="D48" s="48"/>
      <c r="E48" s="49"/>
      <c r="F48" s="46" t="s">
        <v>18</v>
      </c>
      <c r="G48" s="47"/>
      <c r="H48" s="47"/>
      <c r="I48" s="47"/>
      <c r="J48" s="47"/>
      <c r="K48" s="47"/>
      <c r="L48" s="47"/>
      <c r="M48" s="47"/>
      <c r="N48" s="47"/>
      <c r="O48" s="47"/>
    </row>
    <row r="49" spans="2:15">
      <c r="B49" s="10"/>
      <c r="C49" s="10"/>
      <c r="D49" s="10"/>
      <c r="E49" s="5"/>
      <c r="F49" s="21"/>
      <c r="G49" s="9"/>
      <c r="H49" s="5"/>
      <c r="I49" s="5"/>
      <c r="J49" s="5"/>
      <c r="K49" s="5"/>
      <c r="L49" s="5"/>
      <c r="M49" s="5"/>
      <c r="N49" s="5"/>
      <c r="O49" s="5"/>
    </row>
    <row r="50" spans="2:15">
      <c r="B50" s="11"/>
      <c r="C50" s="11"/>
      <c r="D50" s="11"/>
    </row>
    <row r="51" spans="2:15">
      <c r="B51" s="11"/>
      <c r="C51" s="11"/>
      <c r="D51" s="11"/>
    </row>
    <row r="52" spans="2:15">
      <c r="B52" s="11"/>
      <c r="C52" s="11"/>
      <c r="D52" s="11"/>
    </row>
    <row r="53" spans="2:15">
      <c r="B53" s="11"/>
      <c r="C53" s="11"/>
      <c r="D53" s="11"/>
    </row>
    <row r="54" spans="2:15">
      <c r="B54" s="11"/>
      <c r="C54" s="11"/>
      <c r="D54" s="11"/>
    </row>
    <row r="55" spans="2:15">
      <c r="B55" s="11"/>
      <c r="C55" s="11"/>
      <c r="D55" s="11"/>
    </row>
  </sheetData>
  <mergeCells count="57">
    <mergeCell ref="B5:G5"/>
    <mergeCell ref="C33:E33"/>
    <mergeCell ref="E8:G8"/>
    <mergeCell ref="A20:N20"/>
    <mergeCell ref="B8:C8"/>
    <mergeCell ref="B6:C7"/>
    <mergeCell ref="E6:L7"/>
    <mergeCell ref="C17:E17"/>
    <mergeCell ref="C18:E18"/>
    <mergeCell ref="B22:E25"/>
    <mergeCell ref="F22:F25"/>
    <mergeCell ref="G22:H25"/>
    <mergeCell ref="O22:O25"/>
    <mergeCell ref="K22:L25"/>
    <mergeCell ref="A22:A25"/>
    <mergeCell ref="C30:E30"/>
    <mergeCell ref="C31:E31"/>
    <mergeCell ref="M22:N25"/>
    <mergeCell ref="I22:J25"/>
    <mergeCell ref="A35:N35"/>
    <mergeCell ref="A30:A34"/>
    <mergeCell ref="C19:E19"/>
    <mergeCell ref="C32:E32"/>
    <mergeCell ref="C26:E26"/>
    <mergeCell ref="C27:E27"/>
    <mergeCell ref="C28:E28"/>
    <mergeCell ref="A29:N29"/>
    <mergeCell ref="A26:A28"/>
    <mergeCell ref="C34:E34"/>
    <mergeCell ref="C39:E39"/>
    <mergeCell ref="C44:E44"/>
    <mergeCell ref="A40:N40"/>
    <mergeCell ref="A36:A39"/>
    <mergeCell ref="C36:E36"/>
    <mergeCell ref="C37:E37"/>
    <mergeCell ref="C38:E38"/>
    <mergeCell ref="A45:N45"/>
    <mergeCell ref="A41:A44"/>
    <mergeCell ref="C43:E43"/>
    <mergeCell ref="C42:E42"/>
    <mergeCell ref="C41:E41"/>
    <mergeCell ref="A2:O2"/>
    <mergeCell ref="C14:E14"/>
    <mergeCell ref="C15:E15"/>
    <mergeCell ref="C16:E16"/>
    <mergeCell ref="B9:O9"/>
    <mergeCell ref="B10:E13"/>
    <mergeCell ref="F10:F13"/>
    <mergeCell ref="G10:H13"/>
    <mergeCell ref="I10:J13"/>
    <mergeCell ref="K10:L13"/>
    <mergeCell ref="M10:N13"/>
    <mergeCell ref="O10:O13"/>
    <mergeCell ref="A10:A13"/>
    <mergeCell ref="H5:J5"/>
    <mergeCell ref="A14:A19"/>
    <mergeCell ref="B4:G4"/>
  </mergeCells>
  <phoneticPr fontId="11"/>
  <printOptions horizontalCentered="1"/>
  <pageMargins left="0.25" right="0.25" top="0.75" bottom="0.75" header="0.3" footer="0.3"/>
  <pageSetup paperSize="9" scale="75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選択マスタ!$A$1:$A$3</xm:f>
          </x14:formula1>
          <xm:sqref>H5:J5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2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honeticPr fontId="1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別紙１　ポイント表</vt:lpstr>
      <vt:lpstr>選択マスタ</vt:lpstr>
      <vt:lpstr>'別紙１　ポイント表'!Print_Area</vt:lpstr>
    </vt:vector>
  </TitlesOfParts>
  <Company>tmd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mkan034</dc:creator>
  <cp:lastModifiedBy>tmdu009</cp:lastModifiedBy>
  <cp:lastPrinted>2019-12-06T02:15:07Z</cp:lastPrinted>
  <dcterms:created xsi:type="dcterms:W3CDTF">2016-02-22T00:22:24Z</dcterms:created>
  <dcterms:modified xsi:type="dcterms:W3CDTF">2022-10-31T00:01:10Z</dcterms:modified>
</cp:coreProperties>
</file>